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<sst xmlns="http://schemas.openxmlformats.org/spreadsheetml/2006/main" count="55" uniqueCount="43">
  <si>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TERMINOS QUE RELACIONAN LAS INICIALES</t>
  </si>
  <si>
    <t>D</t>
  </si>
  <si>
    <t>S</t>
  </si>
  <si>
    <t>H</t>
  </si>
  <si>
    <t>C</t>
  </si>
  <si>
    <t>Q</t>
  </si>
  <si>
    <t>Demanda de materia prima Q(unidades-ano)</t>
  </si>
  <si>
    <t>Costo de pedir la materia prima ($/pedido)</t>
  </si>
  <si>
    <t>Costo de mantener en inventario la materia prima ($/unid-ano)</t>
  </si>
  <si>
    <t>Costo de compra de materia prima ($/unid)</t>
  </si>
  <si>
    <t>Cantidades a comprar (unid/pedido)</t>
  </si>
  <si>
    <t>monto</t>
  </si>
  <si>
    <t>unidades</t>
  </si>
  <si>
    <t>(unidades-ano)</t>
  </si>
  <si>
    <t>C1</t>
  </si>
  <si>
    <t xml:space="preserve">PARA CANTIDADES MAYORES A </t>
  </si>
  <si>
    <t xml:space="preserve">PARA CANTIDADES MENORES O IGUALES A </t>
  </si>
  <si>
    <t>C2</t>
  </si>
  <si>
    <t>kg</t>
  </si>
  <si>
    <t>DATOS DE TRANSPORTE</t>
  </si>
  <si>
    <t>Q*</t>
  </si>
  <si>
    <t>Cantidad optima por pedido</t>
  </si>
  <si>
    <t>peso unitario</t>
  </si>
  <si>
    <t>costo por cantidades</t>
  </si>
  <si>
    <t>DE</t>
  </si>
  <si>
    <t>HASTA</t>
  </si>
  <si>
    <t>UNIDADES</t>
  </si>
  <si>
    <t>KILOS</t>
  </si>
  <si>
    <t>TARIFA ($/KILO)</t>
  </si>
  <si>
    <t>EN ADELANTE</t>
  </si>
  <si>
    <t>COSTO</t>
  </si>
  <si>
    <t>ITEM</t>
  </si>
  <si>
    <t>CANT POR PEDIDO</t>
  </si>
  <si>
    <t>TRANSPORTE (KG)</t>
  </si>
  <si>
    <t>TOTAL ITEM ($)</t>
  </si>
  <si>
    <t>TOTAL COSTO</t>
  </si>
  <si>
    <t>EVALUACION DE DESCUENTOS DE PROVEEDORES</t>
  </si>
  <si>
    <t>LEE LAS SIGUIENTES NOTAS PARA SABER LA UTILIDAD DE ESTA HOJA DE CALCULO</t>
  </si>
  <si>
    <t>LA DEMANDA NO VARIA (LA TUYA)</t>
  </si>
  <si>
    <t>SOLO IMPLICA UN AUMENTO EN LAS CANTIDADES POR PEDIDO A CAMBIO DE UNA DISMINUCION DE PRECIO UNITARIO</t>
  </si>
  <si>
    <t>SOLO PODES VARIAR LAS CANTIDADES EN AMARILLO</t>
  </si>
  <si>
    <t>unidades por ano</t>
  </si>
  <si>
    <t>$ por pedido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</si>
</sst>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165" fontId="2" fillId="4" borderId="4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165" fontId="0" fillId="4" borderId="4" xfId="0" applyNumberFormat="1" applyFill="1" applyBorder="1" applyAlignment="1">
      <alignment/>
    </xf>
    <xf numFmtId="0" fontId="2" fillId="4" borderId="5" xfId="0" applyFont="1" applyFill="1" applyBorder="1" applyAlignment="1">
      <alignment/>
    </xf>
    <xf numFmtId="165" fontId="2" fillId="4" borderId="1" xfId="15" applyNumberFormat="1" applyFont="1" applyFill="1" applyBorder="1" applyAlignment="1">
      <alignment/>
    </xf>
    <xf numFmtId="165" fontId="2" fillId="4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165" fontId="2" fillId="4" borderId="8" xfId="0" applyNumberFormat="1" applyFont="1" applyFill="1" applyBorder="1" applyAlignment="1">
      <alignment/>
    </xf>
    <xf numFmtId="165" fontId="2" fillId="4" borderId="9" xfId="0" applyNumberFormat="1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43" fontId="3" fillId="2" borderId="16" xfId="15" applyFont="1" applyFill="1" applyBorder="1" applyAlignment="1">
      <alignment/>
    </xf>
    <xf numFmtId="43" fontId="3" fillId="0" borderId="15" xfId="15" applyFont="1" applyBorder="1" applyAlignment="1">
      <alignment/>
    </xf>
    <xf numFmtId="44" fontId="3" fillId="2" borderId="16" xfId="17" applyFont="1" applyFill="1" applyBorder="1" applyAlignment="1">
      <alignment/>
    </xf>
    <xf numFmtId="44" fontId="3" fillId="2" borderId="17" xfId="17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43" fontId="3" fillId="4" borderId="4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2" fillId="5" borderId="1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3" fontId="2" fillId="5" borderId="1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000080"/>
      </font>
      <border/>
    </dxf>
    <dxf>
      <font>
        <b/>
        <i val="0"/>
        <color rgb="FFFF0000"/>
      </font>
      <border/>
    </dxf>
    <dxf>
      <font>
        <b/>
        <i/>
        <color rgb="FF00008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18.28125" style="0" customWidth="1"/>
    <col min="2" max="2" width="18.57421875" style="0" customWidth="1"/>
    <col min="3" max="3" width="14.8515625" style="0" bestFit="1" customWidth="1"/>
    <col min="4" max="4" width="15.8515625" style="0" customWidth="1"/>
    <col min="5" max="5" width="18.00390625" style="0" customWidth="1"/>
    <col min="6" max="6" width="20.00390625" style="0" customWidth="1"/>
    <col min="7" max="7" width="16.28125" style="0" customWidth="1"/>
  </cols>
  <sheetData>
    <row r="1" ht="13.5" thickBot="1"/>
    <row r="2" spans="5:7" ht="13.5" thickBot="1">
      <c r="E2" s="7" t="s">
        <v>36</v>
      </c>
      <c r="F2" s="10"/>
      <c r="G2" s="34"/>
    </row>
    <row r="3" ht="12.75">
      <c r="E3" s="2"/>
    </row>
    <row r="4" spans="1:5" ht="12.75">
      <c r="A4" s="2" t="s">
        <v>37</v>
      </c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 t="s">
        <v>38</v>
      </c>
      <c r="C6" s="2"/>
      <c r="D6" s="2"/>
      <c r="E6" s="2"/>
    </row>
    <row r="7" spans="1:5" ht="12.75">
      <c r="A7" s="2"/>
      <c r="B7" s="2" t="s">
        <v>39</v>
      </c>
      <c r="C7" s="2"/>
      <c r="D7" s="2"/>
      <c r="E7" s="2"/>
    </row>
    <row r="8" spans="1:5" ht="12.75">
      <c r="A8" s="2"/>
      <c r="B8" s="2" t="s">
        <v>40</v>
      </c>
      <c r="C8" s="2"/>
      <c r="D8" s="2"/>
      <c r="E8" s="2"/>
    </row>
    <row r="10" ht="12.75">
      <c r="A10" s="2" t="s">
        <v>0</v>
      </c>
    </row>
    <row r="12" spans="1:3" ht="12.75">
      <c r="A12" s="2" t="s">
        <v>1</v>
      </c>
      <c r="B12" s="2" t="s">
        <v>6</v>
      </c>
      <c r="C12" s="2"/>
    </row>
    <row r="13" spans="1:3" ht="12.75">
      <c r="A13" s="2" t="s">
        <v>2</v>
      </c>
      <c r="B13" s="2" t="s">
        <v>7</v>
      </c>
      <c r="C13" s="2"/>
    </row>
    <row r="14" spans="1:3" ht="12.75">
      <c r="A14" s="2" t="s">
        <v>3</v>
      </c>
      <c r="B14" s="2" t="s">
        <v>8</v>
      </c>
      <c r="C14" s="2"/>
    </row>
    <row r="15" spans="1:3" ht="12.75">
      <c r="A15" s="2" t="s">
        <v>4</v>
      </c>
      <c r="B15" s="2" t="s">
        <v>9</v>
      </c>
      <c r="C15" s="2"/>
    </row>
    <row r="16" spans="1:3" ht="12.75">
      <c r="A16" s="2" t="s">
        <v>5</v>
      </c>
      <c r="B16" s="2" t="s">
        <v>10</v>
      </c>
      <c r="C16" s="2"/>
    </row>
    <row r="17" spans="1:3" ht="12.75">
      <c r="A17" s="2" t="s">
        <v>20</v>
      </c>
      <c r="B17" s="2" t="s">
        <v>21</v>
      </c>
      <c r="C17" s="2"/>
    </row>
    <row r="18" ht="13.5" thickBot="1"/>
    <row r="19" spans="2:5" ht="13.5" thickBot="1">
      <c r="B19" s="37" t="s">
        <v>11</v>
      </c>
      <c r="C19" s="38" t="s">
        <v>12</v>
      </c>
      <c r="D19" s="39"/>
      <c r="E19" s="40"/>
    </row>
    <row r="20" spans="2:5" ht="13.5" thickBot="1">
      <c r="B20" s="25"/>
      <c r="C20" s="22"/>
      <c r="D20" s="23"/>
      <c r="E20" s="24"/>
    </row>
    <row r="21" spans="1:5" ht="13.5" thickBot="1">
      <c r="A21" s="2" t="s">
        <v>1</v>
      </c>
      <c r="B21" s="26">
        <v>500000</v>
      </c>
      <c r="C21" s="7" t="s">
        <v>13</v>
      </c>
      <c r="D21" s="10"/>
      <c r="E21" s="34"/>
    </row>
    <row r="22" spans="1:5" ht="13.5" thickBot="1">
      <c r="A22" s="2"/>
      <c r="B22" s="27"/>
      <c r="C22" s="22"/>
      <c r="D22" s="23"/>
      <c r="E22" s="24"/>
    </row>
    <row r="23" spans="1:7" ht="13.5" thickBot="1">
      <c r="A23" s="2" t="s">
        <v>14</v>
      </c>
      <c r="B23" s="28">
        <v>300</v>
      </c>
      <c r="C23" s="7" t="s">
        <v>16</v>
      </c>
      <c r="D23" s="10"/>
      <c r="E23" s="34"/>
      <c r="F23" s="30">
        <v>49999</v>
      </c>
      <c r="G23" s="35" t="s">
        <v>26</v>
      </c>
    </row>
    <row r="24" spans="1:7" ht="13.5" thickBot="1">
      <c r="A24" s="2" t="s">
        <v>17</v>
      </c>
      <c r="B24" s="28">
        <v>295</v>
      </c>
      <c r="C24" s="7" t="s">
        <v>15</v>
      </c>
      <c r="D24" s="10"/>
      <c r="E24" s="34"/>
      <c r="F24" s="31">
        <f>F23</f>
        <v>49999</v>
      </c>
      <c r="G24" s="36" t="str">
        <f>G23</f>
        <v>UNIDADES</v>
      </c>
    </row>
    <row r="25" spans="1:5" ht="13.5" thickBot="1">
      <c r="A25" s="2"/>
      <c r="B25" s="27"/>
      <c r="C25" s="22"/>
      <c r="D25" s="23"/>
      <c r="E25" s="24"/>
    </row>
    <row r="26" spans="1:5" ht="13.5" thickBot="1">
      <c r="A26" s="2" t="s">
        <v>3</v>
      </c>
      <c r="B26" s="28">
        <v>200</v>
      </c>
      <c r="C26" s="7" t="s">
        <v>41</v>
      </c>
      <c r="D26" s="10"/>
      <c r="E26" s="34"/>
    </row>
    <row r="27" spans="1:5" ht="13.5" thickBot="1">
      <c r="A27" s="2" t="s">
        <v>2</v>
      </c>
      <c r="B27" s="29">
        <v>20000</v>
      </c>
      <c r="C27" s="50" t="s">
        <v>42</v>
      </c>
      <c r="D27" s="51"/>
      <c r="E27" s="52"/>
    </row>
    <row r="28" ht="13.5" thickBot="1"/>
    <row r="29" spans="1:4" ht="13.5" thickBot="1">
      <c r="A29" s="4" t="s">
        <v>19</v>
      </c>
      <c r="B29" s="5"/>
      <c r="C29" s="6"/>
      <c r="D29" s="1"/>
    </row>
    <row r="30" ht="13.5" thickBot="1"/>
    <row r="31" spans="1:2" ht="13.5" thickBot="1">
      <c r="A31" s="32" t="s">
        <v>20</v>
      </c>
      <c r="B31" s="33">
        <f>((2*B21*B27)/B26)^0.5</f>
        <v>10000</v>
      </c>
    </row>
    <row r="32" ht="13.5" thickBot="1"/>
    <row r="33" spans="1:3" ht="13.5" thickBot="1">
      <c r="A33" s="7" t="s">
        <v>22</v>
      </c>
      <c r="B33" s="49">
        <v>0.002</v>
      </c>
      <c r="C33" s="48" t="s">
        <v>18</v>
      </c>
    </row>
    <row r="34" ht="13.5" thickBot="1">
      <c r="A34" s="2"/>
    </row>
    <row r="35" spans="1:4" ht="13.5" thickBot="1">
      <c r="A35" s="38" t="s">
        <v>23</v>
      </c>
      <c r="B35" s="39"/>
      <c r="C35" s="39"/>
      <c r="D35" s="40"/>
    </row>
    <row r="36" ht="13.5" thickBot="1"/>
    <row r="37" spans="1:4" ht="12.75">
      <c r="A37" s="18" t="s">
        <v>24</v>
      </c>
      <c r="B37" s="41" t="s">
        <v>25</v>
      </c>
      <c r="C37" s="19" t="s">
        <v>26</v>
      </c>
      <c r="D37" s="20" t="s">
        <v>28</v>
      </c>
    </row>
    <row r="38" spans="1:4" ht="12.75">
      <c r="A38" s="42">
        <v>1</v>
      </c>
      <c r="B38" s="3">
        <v>19.9</v>
      </c>
      <c r="C38" s="21" t="s">
        <v>27</v>
      </c>
      <c r="D38" s="43">
        <v>12000</v>
      </c>
    </row>
    <row r="39" spans="1:4" ht="13.5" thickBot="1">
      <c r="A39" s="44">
        <v>20</v>
      </c>
      <c r="B39" s="45" t="s">
        <v>29</v>
      </c>
      <c r="C39" s="46" t="s">
        <v>27</v>
      </c>
      <c r="D39" s="47">
        <v>9000</v>
      </c>
    </row>
    <row r="41" ht="13.5" thickBot="1"/>
    <row r="42" spans="1:7" ht="12.75">
      <c r="A42" s="18" t="s">
        <v>31</v>
      </c>
      <c r="B42" s="19" t="s">
        <v>32</v>
      </c>
      <c r="C42" s="20" t="s">
        <v>34</v>
      </c>
      <c r="E42" s="18" t="s">
        <v>31</v>
      </c>
      <c r="F42" s="19" t="s">
        <v>32</v>
      </c>
      <c r="G42" s="20" t="s">
        <v>34</v>
      </c>
    </row>
    <row r="43" spans="1:7" ht="12.75">
      <c r="A43" s="12" t="s">
        <v>30</v>
      </c>
      <c r="B43" s="13">
        <f>B31</f>
        <v>10000</v>
      </c>
      <c r="C43" s="14">
        <f>B21*B23+(B21/B31)*B27+(B31/2)*B26</f>
        <v>152000000</v>
      </c>
      <c r="E43" s="12" t="s">
        <v>30</v>
      </c>
      <c r="F43" s="13">
        <f>F24+1</f>
        <v>50000</v>
      </c>
      <c r="G43" s="14">
        <f>B21*B24+(B21/F43)*B27+(F43/2)*B26</f>
        <v>152700000</v>
      </c>
    </row>
    <row r="44" spans="1:7" ht="13.5" thickBot="1">
      <c r="A44" s="15" t="s">
        <v>33</v>
      </c>
      <c r="B44" s="16">
        <f>B21*B33</f>
        <v>1000</v>
      </c>
      <c r="C44" s="17">
        <f>B44*D38</f>
        <v>12000000</v>
      </c>
      <c r="E44" s="15" t="s">
        <v>33</v>
      </c>
      <c r="F44" s="16">
        <f>B44</f>
        <v>1000</v>
      </c>
      <c r="G44" s="17">
        <f>F44*D39</f>
        <v>9000000</v>
      </c>
    </row>
    <row r="45" ht="13.5" thickBot="1"/>
    <row r="46" spans="1:7" ht="13.5" thickBot="1">
      <c r="A46" s="7" t="s">
        <v>35</v>
      </c>
      <c r="B46" s="8"/>
      <c r="C46" s="9">
        <f>SUM(C43:C44)</f>
        <v>164000000</v>
      </c>
      <c r="E46" s="7" t="s">
        <v>35</v>
      </c>
      <c r="F46" s="10"/>
      <c r="G46" s="11">
        <f>SUM(G43:G44)</f>
        <v>161700000</v>
      </c>
    </row>
  </sheetData>
  <mergeCells count="3">
    <mergeCell ref="A29:C29"/>
    <mergeCell ref="C19:E19"/>
    <mergeCell ref="A35:D35"/>
  </mergeCells>
  <conditionalFormatting sqref="C43">
    <cfRule type="cellIs" priority="1" dxfId="0" operator="lessThan" stopIfTrue="1">
      <formula>$G$43</formula>
    </cfRule>
    <cfRule type="cellIs" priority="2" dxfId="1" operator="greaterThan" stopIfTrue="1">
      <formula>$G$43</formula>
    </cfRule>
  </conditionalFormatting>
  <conditionalFormatting sqref="G43">
    <cfRule type="cellIs" priority="3" dxfId="0" operator="lessThan" stopIfTrue="1">
      <formula>$C$43</formula>
    </cfRule>
    <cfRule type="cellIs" priority="4" dxfId="1" operator="greaterThan" stopIfTrue="1">
      <formula>$C$43</formula>
    </cfRule>
  </conditionalFormatting>
  <conditionalFormatting sqref="C44">
    <cfRule type="cellIs" priority="5" dxfId="0" operator="lessThan" stopIfTrue="1">
      <formula>$G$44</formula>
    </cfRule>
    <cfRule type="cellIs" priority="6" dxfId="1" operator="greaterThan" stopIfTrue="1">
      <formula>$G$44</formula>
    </cfRule>
  </conditionalFormatting>
  <conditionalFormatting sqref="G44">
    <cfRule type="cellIs" priority="7" dxfId="0" operator="lessThan" stopIfTrue="1">
      <formula>$C$44</formula>
    </cfRule>
    <cfRule type="cellIs" priority="8" dxfId="1" operator="greaterThan" stopIfTrue="1">
      <formula>$C$44</formula>
    </cfRule>
  </conditionalFormatting>
  <conditionalFormatting sqref="C46">
    <cfRule type="cellIs" priority="9" dxfId="2" operator="lessThan" stopIfTrue="1">
      <formula>$G$46</formula>
    </cfRule>
    <cfRule type="cellIs" priority="10" dxfId="3" operator="greaterThan" stopIfTrue="1">
      <formula>$G$46</formula>
    </cfRule>
  </conditionalFormatting>
  <conditionalFormatting sqref="G46">
    <cfRule type="cellIs" priority="11" dxfId="2" operator="lessThan" stopIfTrue="1">
      <formula>$C$46</formula>
    </cfRule>
    <cfRule type="cellIs" priority="12" dxfId="3" operator="greaterThan" stopIfTrue="1">
      <formula>$C$46</formula>
    </cfRule>
  </conditionalFormatting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2008-11-05T15:04:44Z</dcterms:created>
  <dcterms:modified xsi:type="dcterms:W3CDTF">2008-11-05T16:36:06Z</dcterms:modified>
  <cp:category/>
  <cp:version/>
  <cp:contentType/>
  <cp:contentStatus/>
</cp:coreProperties>
</file>